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7CD8D3F2-4D34-4B7D-96B9-43FB2950D7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<sst xmlns="http://schemas.openxmlformats.org/spreadsheetml/2006/main" count="66" uniqueCount="66">
  <si>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</si>
  <si>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</si>
  <si>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</si>
  <si>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</si>
  <si>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</si>
  <si>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</si>
  <si>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</si>
  <si>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</si>
  <si>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</si>
  <si>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</si>
  <si>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</si>
  <si>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</si>
  <si>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</si>
  <si>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</si>
  <si>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</si>
  <si>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</si>
  <si>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</si>
  <si>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</si>
  <si>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</si>
  <si>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</si>
  <si>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</si>
  <si>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</si>
  <si>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</si>
  <si>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</si>
  <si>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</si>
  <si>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</si>
  <si>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</si>
  <si>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</si>
  <si>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</si>
  <si>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</si>
  <si>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</si>
  <si>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</si>
  <si>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</si>
  <si>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</si>
  <si>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</si>
  <si>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</si>
  <si>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</si>
  <si>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</si>
  <si>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</si>
  <si>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</si>
  <si>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</si>
  <si>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</si>
  <si>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</si>
  <si>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</si>
  <si>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</si>
  <si>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</si>
  <si>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</si>
  <si>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</si>
  <si>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</si>
  <si>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</si>
  <si>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</si>
  <si>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</si>
  <si>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</si>
  <si>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</si>
  <si>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</si>
  <si>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</si>
  <si>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</si>
  <si>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</si>
  <si>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</si>
  <si>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</si>
  <si>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</si>
  <si>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</si>
  <si>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</si>
  <si>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</si>
  <si>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</si>
  <si>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Patronato de la Feria Regional Puerta de Oro del Bajío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</si>
</sst>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22" zoomScaleNormal="100" zoomScaleSheetLayoutView="90" workbookViewId="0">
      <selection activeCell="C45" sqref="C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225562323.85999995</v>
      </c>
      <c r="C6" s="5">
        <f t="shared" ref="C6:G6" si="0">+C7+C10+C19+C23+C26+C31</f>
        <v>105190833.56</v>
      </c>
      <c r="D6" s="5">
        <f t="shared" si="0"/>
        <v>330753157.41999996</v>
      </c>
      <c r="E6" s="5">
        <f t="shared" si="0"/>
        <v>213469023.28999999</v>
      </c>
      <c r="F6" s="5">
        <f t="shared" si="0"/>
        <v>213469023.28999999</v>
      </c>
      <c r="G6" s="5">
        <f t="shared" si="0"/>
        <v>117284134.12999998</v>
      </c>
    </row>
    <row r="7" spans="1:8" x14ac:dyDescent="0.2">
      <c r="A7" s="20" t="s">
        <v>0</v>
      </c>
      <c r="B7" s="9">
        <f>SUM(B8:B9)</f>
        <v>11902500</v>
      </c>
      <c r="C7" s="9">
        <f>SUM(C8:C9)</f>
        <v>0</v>
      </c>
      <c r="D7" s="9">
        <f t="shared" ref="D7:G7" si="1">SUM(D8:D9)</f>
        <v>11902500</v>
      </c>
      <c r="E7" s="9">
        <f t="shared" si="1"/>
        <v>5951250</v>
      </c>
      <c r="F7" s="9">
        <f t="shared" si="1"/>
        <v>5951250</v>
      </c>
      <c r="G7" s="9">
        <f t="shared" si="1"/>
        <v>5951250</v>
      </c>
      <c r="H7" s="8">
        <v>0</v>
      </c>
    </row>
    <row r="8" spans="1:8" x14ac:dyDescent="0.2">
      <c r="A8" s="21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1" t="s">
        <v>2</v>
      </c>
      <c r="B9" s="10">
        <v>11902500</v>
      </c>
      <c r="C9" s="10">
        <v>0</v>
      </c>
      <c r="D9" s="10">
        <f>B9+C9</f>
        <v>11902500</v>
      </c>
      <c r="E9" s="10">
        <v>5951250</v>
      </c>
      <c r="F9" s="10">
        <v>5951250</v>
      </c>
      <c r="G9" s="10">
        <f>D9-E9</f>
        <v>5951250</v>
      </c>
      <c r="H9" s="8" t="s">
        <v>36</v>
      </c>
    </row>
    <row r="10" spans="1:8" x14ac:dyDescent="0.2">
      <c r="A10" s="20" t="s">
        <v>3</v>
      </c>
      <c r="B10" s="9">
        <f>SUM(B11:B18)</f>
        <v>187217925.43999997</v>
      </c>
      <c r="C10" s="9">
        <f>SUM(C11:C18)</f>
        <v>97609916.5</v>
      </c>
      <c r="D10" s="9">
        <f t="shared" ref="D10:G10" si="2">SUM(D11:D18)</f>
        <v>284827841.93999994</v>
      </c>
      <c r="E10" s="9">
        <f t="shared" si="2"/>
        <v>180043569.44</v>
      </c>
      <c r="F10" s="9">
        <f t="shared" si="2"/>
        <v>180043569.44</v>
      </c>
      <c r="G10" s="9">
        <f t="shared" si="2"/>
        <v>104784272.49999999</v>
      </c>
      <c r="H10" s="8">
        <v>0</v>
      </c>
    </row>
    <row r="11" spans="1:8" x14ac:dyDescent="0.2">
      <c r="A11" s="21" t="s">
        <v>4</v>
      </c>
      <c r="B11" s="10">
        <v>184496686.69999999</v>
      </c>
      <c r="C11" s="10">
        <v>-21678415.859999999</v>
      </c>
      <c r="D11" s="10">
        <f t="shared" ref="D11:D18" si="3">B11+C11</f>
        <v>162818270.83999997</v>
      </c>
      <c r="E11" s="10">
        <v>93229219.989999995</v>
      </c>
      <c r="F11" s="10">
        <v>93229219.989999995</v>
      </c>
      <c r="G11" s="10">
        <f t="shared" ref="G11:G18" si="4">D11-E11</f>
        <v>69589050.849999979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828432.39</v>
      </c>
      <c r="C13" s="10">
        <v>0</v>
      </c>
      <c r="D13" s="10">
        <f t="shared" si="3"/>
        <v>828432.39</v>
      </c>
      <c r="E13" s="10">
        <v>298411.68</v>
      </c>
      <c r="F13" s="10">
        <v>298411.68</v>
      </c>
      <c r="G13" s="10">
        <f t="shared" si="4"/>
        <v>530020.71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1892806.35</v>
      </c>
      <c r="C15" s="10">
        <v>-314171.51</v>
      </c>
      <c r="D15" s="10">
        <f t="shared" si="3"/>
        <v>1578634.84</v>
      </c>
      <c r="E15" s="10">
        <v>583870.97</v>
      </c>
      <c r="F15" s="10">
        <v>583870.97</v>
      </c>
      <c r="G15" s="10">
        <f t="shared" si="4"/>
        <v>994763.87000000011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119602503.87</v>
      </c>
      <c r="D18" s="10">
        <f t="shared" si="3"/>
        <v>119602503.87</v>
      </c>
      <c r="E18" s="10">
        <v>85932066.799999997</v>
      </c>
      <c r="F18" s="10">
        <v>85932066.799999997</v>
      </c>
      <c r="G18" s="10">
        <f t="shared" si="4"/>
        <v>33670437.070000008</v>
      </c>
      <c r="H18" s="8" t="s">
        <v>44</v>
      </c>
    </row>
    <row r="19" spans="1:8" x14ac:dyDescent="0.2">
      <c r="A19" s="20" t="s">
        <v>12</v>
      </c>
      <c r="B19" s="9">
        <f>SUM(B20:B22)</f>
        <v>26441898.419999998</v>
      </c>
      <c r="C19" s="9">
        <f>SUM(C20:C22)</f>
        <v>7580917.0599999996</v>
      </c>
      <c r="D19" s="9">
        <f t="shared" ref="D19:G19" si="5">SUM(D20:D22)</f>
        <v>34022815.479999997</v>
      </c>
      <c r="E19" s="9">
        <f t="shared" si="5"/>
        <v>27474203.850000001</v>
      </c>
      <c r="F19" s="9">
        <f t="shared" si="5"/>
        <v>27474203.850000001</v>
      </c>
      <c r="G19" s="9">
        <f t="shared" si="5"/>
        <v>6548611.6299999971</v>
      </c>
      <c r="H19" s="8">
        <v>0</v>
      </c>
    </row>
    <row r="20" spans="1:8" x14ac:dyDescent="0.2">
      <c r="A20" s="21" t="s">
        <v>13</v>
      </c>
      <c r="B20" s="10">
        <v>24809403.829999998</v>
      </c>
      <c r="C20" s="10">
        <v>8281467.8799999999</v>
      </c>
      <c r="D20" s="10">
        <f t="shared" ref="D20:D22" si="6">B20+C20</f>
        <v>33090871.709999997</v>
      </c>
      <c r="E20" s="10">
        <v>26893836.75</v>
      </c>
      <c r="F20" s="10">
        <v>26893836.75</v>
      </c>
      <c r="G20" s="10">
        <f t="shared" ref="G20:G22" si="7">D20-E20</f>
        <v>6197034.9599999972</v>
      </c>
      <c r="H20" s="8" t="s">
        <v>45</v>
      </c>
    </row>
    <row r="21" spans="1:8" x14ac:dyDescent="0.2">
      <c r="A21" s="21" t="s">
        <v>14</v>
      </c>
      <c r="B21" s="10">
        <v>1632494.59</v>
      </c>
      <c r="C21" s="10">
        <v>-700550.82</v>
      </c>
      <c r="D21" s="10">
        <f t="shared" si="6"/>
        <v>931943.77000000014</v>
      </c>
      <c r="E21" s="10">
        <v>580367.1</v>
      </c>
      <c r="F21" s="10">
        <v>580367.1</v>
      </c>
      <c r="G21" s="10">
        <f t="shared" si="7"/>
        <v>351576.67000000016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225562323.85999995</v>
      </c>
      <c r="C37" s="11">
        <f t="shared" ref="C37:G37" si="17">SUM(C7+C10+C19+C23+C26+C31+C33+C34+C35)</f>
        <v>105190833.56</v>
      </c>
      <c r="D37" s="11">
        <f t="shared" si="17"/>
        <v>330753157.41999996</v>
      </c>
      <c r="E37" s="11">
        <f t="shared" si="17"/>
        <v>213469023.28999999</v>
      </c>
      <c r="F37" s="11">
        <f t="shared" si="17"/>
        <v>213469023.28999999</v>
      </c>
      <c r="G37" s="11">
        <f t="shared" si="17"/>
        <v>117284134.12999998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2024-08-13T18:34:56Z</cp:lastPrinted>
  <dcterms:created xsi:type="dcterms:W3CDTF">2012-12-11T21:13:37Z</dcterms:created>
  <dcterms:modified xsi:type="dcterms:W3CDTF">2024-08-13T18:37:48Z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